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19AE0CE-95C5-424B-A23C-21F2F3137F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1" l="1"/>
  <c r="AE15" i="1"/>
  <c r="AJ15" i="1"/>
  <c r="AI15" i="1"/>
  <c r="AH15" i="1"/>
  <c r="AG15" i="1"/>
  <c r="AD15" i="1"/>
  <c r="I21" i="1" s="1"/>
  <c r="AC15" i="1"/>
  <c r="H21" i="1" s="1"/>
  <c r="AB15" i="1"/>
  <c r="G21" i="1" s="1"/>
  <c r="AA15" i="1"/>
  <c r="F21" i="1" s="1"/>
  <c r="Z15" i="1"/>
  <c r="E21" i="1" s="1"/>
  <c r="Y15" i="1"/>
  <c r="X15" i="1"/>
  <c r="W15" i="1"/>
  <c r="V15" i="1"/>
  <c r="U15" i="1"/>
  <c r="M15" i="1"/>
  <c r="L15" i="1"/>
  <c r="K15" i="1"/>
  <c r="J15" i="1"/>
  <c r="I15" i="1"/>
  <c r="H15" i="1"/>
  <c r="H19" i="1" s="1"/>
  <c r="G15" i="1"/>
  <c r="G19" i="1" s="1"/>
  <c r="F15" i="1"/>
  <c r="E15" i="1"/>
  <c r="E19" i="1" s="1"/>
  <c r="O15" i="1"/>
  <c r="O19" i="1" s="1"/>
  <c r="K21" i="1" l="1"/>
  <c r="L21" i="1"/>
  <c r="N21" i="1"/>
  <c r="M21" i="1"/>
  <c r="D16" i="1"/>
  <c r="F19" i="1"/>
  <c r="F22" i="1" s="1"/>
  <c r="N15" i="1"/>
  <c r="N19" i="1" s="1"/>
  <c r="H22" i="1"/>
  <c r="L19" i="1"/>
  <c r="O22" i="1"/>
  <c r="E22" i="1"/>
  <c r="G22" i="1"/>
  <c r="I19" i="1"/>
  <c r="K19" i="1"/>
  <c r="L22" i="1" l="1"/>
  <c r="K22" i="1"/>
  <c r="M19" i="1"/>
  <c r="I22" i="1"/>
  <c r="N22" i="1" s="1"/>
  <c r="M22" i="1" l="1"/>
</calcChain>
</file>

<file path=xl/sharedStrings.xml><?xml version="1.0" encoding="utf-8"?>
<sst xmlns="http://schemas.openxmlformats.org/spreadsheetml/2006/main" count="100" uniqueCount="64">
  <si>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</si>
  <si>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</si>
  <si>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</si>
  <si>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</si>
  <si>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</si>
  <si>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</si>
  <si>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</si>
  <si>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</si>
  <si>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</si>
  <si>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</si>
  <si>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</si>
  <si>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</si>
  <si>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</si>
  <si>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</si>
  <si>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</si>
  <si>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</si>
  <si>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</si>
  <si>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</si>
  <si>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</si>
  <si>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</si>
  <si>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</si>
  <si>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</si>
  <si>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</si>
  <si>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</si>
  <si>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</si>
  <si>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</si>
  <si>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</si>
  <si>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</si>
  <si>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</si>
  <si>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</si>
  <si>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</si>
  <si>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</si>
  <si>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</si>
  <si>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</si>
  <si>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</si>
  <si>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</si>
  <si>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</si>
  <si>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</si>
  <si>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</si>
  <si>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ykköspesis</t>
  </si>
  <si>
    <t>L+T</t>
  </si>
  <si>
    <t xml:space="preserve">Lyöty </t>
  </si>
  <si>
    <t xml:space="preserve">Tuotu </t>
  </si>
  <si>
    <t>suomensarja</t>
  </si>
  <si>
    <t>Tilda Palola</t>
  </si>
  <si>
    <t>20.6.2000   Helsinki</t>
  </si>
  <si>
    <t>10.</t>
  </si>
  <si>
    <t xml:space="preserve">Roihu </t>
  </si>
  <si>
    <t>09.06. 2021  MyVe - Roihu  0-2  (0-3, 0-4)</t>
  </si>
  <si>
    <t>7.  ottelu</t>
  </si>
  <si>
    <t>Roihu  2</t>
  </si>
  <si>
    <t>30.06. 2021  Roihu - Tahko  0-1  (4-5, 3-3)</t>
  </si>
  <si>
    <t>11.  ottelu</t>
  </si>
  <si>
    <t>10.07. 2021  KeKi - Roihu  2-0  (7-6, 1-0)</t>
  </si>
  <si>
    <t xml:space="preserve">  21 v   0 kk 10 pv</t>
  </si>
  <si>
    <t xml:space="preserve">  20 v 11 kk 20 pv</t>
  </si>
  <si>
    <t xml:space="preserve">  21 v   0 kk 20 pv</t>
  </si>
  <si>
    <t>12.</t>
  </si>
  <si>
    <t>Roihu</t>
  </si>
  <si>
    <t>Roihu  (1957),  kasvattajaseura</t>
  </si>
  <si>
    <t>11.</t>
  </si>
  <si>
    <t>4.</t>
  </si>
  <si>
    <t>Kirittäret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</si>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</sst>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0.42578125" style="53" customWidth="1"/>
    <col min="5" max="13" width="5.7109375" style="53" customWidth="1"/>
    <col min="14" max="14" width="8.5703125" style="53" customWidth="1"/>
    <col min="15" max="15" width="0.7109375" style="53" customWidth="1"/>
    <col min="16" max="19" width="5.7109375" style="53" customWidth="1"/>
    <col min="20" max="20" width="0.7109375" style="53" customWidth="1"/>
    <col min="21" max="27" width="5.7109375" style="53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63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40</v>
      </c>
      <c r="S3" s="17" t="s">
        <v>3</v>
      </c>
      <c r="T3" s="3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82">
        <v>2015</v>
      </c>
      <c r="C4" s="82"/>
      <c r="D4" s="83" t="s">
        <v>50</v>
      </c>
      <c r="E4" s="82"/>
      <c r="F4" s="84" t="s">
        <v>43</v>
      </c>
      <c r="G4" s="85"/>
      <c r="H4" s="86"/>
      <c r="I4" s="82"/>
      <c r="J4" s="82"/>
      <c r="K4" s="82"/>
      <c r="L4" s="82"/>
      <c r="M4" s="82"/>
      <c r="N4" s="87"/>
      <c r="O4" s="54"/>
      <c r="P4" s="17"/>
      <c r="Q4" s="17"/>
      <c r="R4" s="17"/>
      <c r="S4" s="17"/>
      <c r="T4" s="22"/>
      <c r="U4" s="23"/>
      <c r="V4" s="23"/>
      <c r="W4" s="23"/>
      <c r="X4" s="23"/>
      <c r="Y4" s="23"/>
      <c r="Z4" s="45"/>
      <c r="AA4" s="45"/>
      <c r="AB4" s="45"/>
      <c r="AC4" s="56"/>
      <c r="AD4" s="45"/>
      <c r="AE4" s="23"/>
      <c r="AF4" s="23"/>
      <c r="AG4" s="28"/>
      <c r="AH4" s="26"/>
      <c r="AI4" s="9"/>
      <c r="AJ4" s="23"/>
      <c r="AK4" s="7"/>
      <c r="AL4" s="7"/>
    </row>
    <row r="5" spans="1:38" ht="15" customHeight="1" x14ac:dyDescent="0.25">
      <c r="A5" s="1"/>
      <c r="B5" s="82">
        <v>2016</v>
      </c>
      <c r="C5" s="82"/>
      <c r="D5" s="83" t="s">
        <v>50</v>
      </c>
      <c r="E5" s="82"/>
      <c r="F5" s="84" t="s">
        <v>43</v>
      </c>
      <c r="G5" s="85"/>
      <c r="H5" s="86"/>
      <c r="I5" s="82"/>
      <c r="J5" s="82"/>
      <c r="K5" s="82"/>
      <c r="L5" s="82"/>
      <c r="M5" s="82"/>
      <c r="N5" s="87"/>
      <c r="O5" s="54"/>
      <c r="P5" s="17"/>
      <c r="Q5" s="17"/>
      <c r="R5" s="17"/>
      <c r="S5" s="17"/>
      <c r="T5" s="22"/>
      <c r="U5" s="23"/>
      <c r="V5" s="23"/>
      <c r="W5" s="23"/>
      <c r="X5" s="23"/>
      <c r="Y5" s="23"/>
      <c r="Z5" s="45"/>
      <c r="AA5" s="45"/>
      <c r="AB5" s="45"/>
      <c r="AC5" s="56"/>
      <c r="AD5" s="45"/>
      <c r="AE5" s="23"/>
      <c r="AF5" s="23"/>
      <c r="AG5" s="28"/>
      <c r="AH5" s="26"/>
      <c r="AI5" s="9"/>
      <c r="AJ5" s="23"/>
      <c r="AK5" s="7"/>
      <c r="AL5" s="7"/>
    </row>
    <row r="6" spans="1:38" ht="15" customHeight="1" x14ac:dyDescent="0.2">
      <c r="A6" s="1"/>
      <c r="B6" s="82">
        <v>2017</v>
      </c>
      <c r="C6" s="82"/>
      <c r="D6" s="83" t="s">
        <v>50</v>
      </c>
      <c r="E6" s="82"/>
      <c r="F6" s="84" t="s">
        <v>43</v>
      </c>
      <c r="G6" s="85"/>
      <c r="H6" s="86"/>
      <c r="I6" s="82"/>
      <c r="J6" s="82"/>
      <c r="K6" s="82"/>
      <c r="L6" s="82"/>
      <c r="M6" s="82"/>
      <c r="N6" s="87"/>
      <c r="O6" s="54"/>
      <c r="P6" s="17"/>
      <c r="Q6" s="17"/>
      <c r="R6" s="17"/>
      <c r="S6" s="17"/>
      <c r="T6" s="33"/>
      <c r="U6" s="23"/>
      <c r="V6" s="23"/>
      <c r="W6" s="23"/>
      <c r="X6" s="23"/>
      <c r="Y6" s="23"/>
      <c r="Z6" s="45"/>
      <c r="AA6" s="45"/>
      <c r="AB6" s="45"/>
      <c r="AC6" s="56"/>
      <c r="AD6" s="45"/>
      <c r="AE6" s="23"/>
      <c r="AF6" s="23"/>
      <c r="AG6" s="28"/>
      <c r="AH6" s="26"/>
      <c r="AI6" s="9"/>
      <c r="AJ6" s="23"/>
      <c r="AK6" s="7"/>
      <c r="AL6" s="7"/>
    </row>
    <row r="7" spans="1:38" ht="15" customHeight="1" x14ac:dyDescent="0.2">
      <c r="A7" s="1"/>
      <c r="B7" s="82">
        <v>2018</v>
      </c>
      <c r="C7" s="82"/>
      <c r="D7" s="83" t="s">
        <v>50</v>
      </c>
      <c r="E7" s="82"/>
      <c r="F7" s="84" t="s">
        <v>43</v>
      </c>
      <c r="G7" s="85"/>
      <c r="H7" s="86"/>
      <c r="I7" s="82"/>
      <c r="J7" s="82"/>
      <c r="K7" s="82"/>
      <c r="L7" s="82"/>
      <c r="M7" s="82"/>
      <c r="N7" s="87"/>
      <c r="O7" s="54"/>
      <c r="P7" s="17"/>
      <c r="Q7" s="17"/>
      <c r="R7" s="17"/>
      <c r="S7" s="17"/>
      <c r="T7" s="33"/>
      <c r="U7" s="23"/>
      <c r="V7" s="23"/>
      <c r="W7" s="23"/>
      <c r="X7" s="23"/>
      <c r="Y7" s="23"/>
      <c r="Z7" s="45"/>
      <c r="AA7" s="45"/>
      <c r="AB7" s="45"/>
      <c r="AC7" s="56"/>
      <c r="AD7" s="45"/>
      <c r="AE7" s="23"/>
      <c r="AF7" s="23"/>
      <c r="AG7" s="28"/>
      <c r="AH7" s="26"/>
      <c r="AI7" s="9"/>
      <c r="AJ7" s="23"/>
      <c r="AK7" s="7"/>
      <c r="AL7" s="7"/>
    </row>
    <row r="8" spans="1:38" ht="15" customHeight="1" x14ac:dyDescent="0.2">
      <c r="A8" s="1"/>
      <c r="B8" s="57">
        <v>2018</v>
      </c>
      <c r="C8" s="57"/>
      <c r="D8" s="58" t="s">
        <v>47</v>
      </c>
      <c r="E8" s="57"/>
      <c r="F8" s="60" t="s">
        <v>39</v>
      </c>
      <c r="G8" s="62"/>
      <c r="H8" s="61"/>
      <c r="I8" s="57"/>
      <c r="J8" s="57"/>
      <c r="K8" s="57"/>
      <c r="L8" s="57"/>
      <c r="M8" s="57"/>
      <c r="N8" s="59"/>
      <c r="O8" s="54"/>
      <c r="P8" s="17"/>
      <c r="Q8" s="17"/>
      <c r="R8" s="17"/>
      <c r="S8" s="17"/>
      <c r="T8" s="33"/>
      <c r="U8" s="23"/>
      <c r="V8" s="23"/>
      <c r="W8" s="23"/>
      <c r="X8" s="23"/>
      <c r="Y8" s="23"/>
      <c r="Z8" s="45"/>
      <c r="AA8" s="45"/>
      <c r="AB8" s="45"/>
      <c r="AC8" s="56"/>
      <c r="AD8" s="45"/>
      <c r="AE8" s="23"/>
      <c r="AF8" s="23"/>
      <c r="AG8" s="28"/>
      <c r="AH8" s="26"/>
      <c r="AI8" s="9"/>
      <c r="AJ8" s="23"/>
      <c r="AK8" s="7"/>
      <c r="AL8" s="7"/>
    </row>
    <row r="9" spans="1:38" ht="15" customHeight="1" x14ac:dyDescent="0.2">
      <c r="A9" s="1"/>
      <c r="B9" s="57">
        <v>2019</v>
      </c>
      <c r="C9" s="57"/>
      <c r="D9" s="58" t="s">
        <v>47</v>
      </c>
      <c r="E9" s="57"/>
      <c r="F9" s="60" t="s">
        <v>39</v>
      </c>
      <c r="G9" s="62"/>
      <c r="H9" s="61"/>
      <c r="I9" s="57"/>
      <c r="J9" s="57"/>
      <c r="K9" s="57"/>
      <c r="L9" s="57"/>
      <c r="M9" s="57"/>
      <c r="N9" s="59"/>
      <c r="O9" s="54"/>
      <c r="P9" s="17"/>
      <c r="Q9" s="17"/>
      <c r="R9" s="17"/>
      <c r="S9" s="17"/>
      <c r="T9" s="33"/>
      <c r="U9" s="23"/>
      <c r="V9" s="23"/>
      <c r="W9" s="23"/>
      <c r="X9" s="23"/>
      <c r="Y9" s="23"/>
      <c r="Z9" s="45"/>
      <c r="AA9" s="45"/>
      <c r="AB9" s="45"/>
      <c r="AC9" s="56"/>
      <c r="AD9" s="45"/>
      <c r="AE9" s="23"/>
      <c r="AF9" s="23"/>
      <c r="AG9" s="28"/>
      <c r="AH9" s="26"/>
      <c r="AI9" s="9"/>
      <c r="AJ9" s="23"/>
      <c r="AK9" s="7"/>
      <c r="AL9" s="7"/>
    </row>
    <row r="10" spans="1:38" ht="15" customHeight="1" x14ac:dyDescent="0.2">
      <c r="A10" s="1"/>
      <c r="B10" s="57">
        <v>2020</v>
      </c>
      <c r="C10" s="57"/>
      <c r="D10" s="58" t="s">
        <v>47</v>
      </c>
      <c r="E10" s="57"/>
      <c r="F10" s="60" t="s">
        <v>39</v>
      </c>
      <c r="G10" s="62"/>
      <c r="H10" s="61"/>
      <c r="I10" s="57"/>
      <c r="J10" s="57"/>
      <c r="K10" s="57"/>
      <c r="L10" s="57"/>
      <c r="M10" s="57"/>
      <c r="N10" s="59"/>
      <c r="O10" s="54"/>
      <c r="P10" s="17"/>
      <c r="Q10" s="17"/>
      <c r="R10" s="17"/>
      <c r="S10" s="17"/>
      <c r="T10" s="33"/>
      <c r="U10" s="23"/>
      <c r="V10" s="23"/>
      <c r="W10" s="23"/>
      <c r="X10" s="23"/>
      <c r="Y10" s="23"/>
      <c r="Z10" s="45"/>
      <c r="AA10" s="45"/>
      <c r="AB10" s="45"/>
      <c r="AC10" s="56"/>
      <c r="AD10" s="45"/>
      <c r="AE10" s="23"/>
      <c r="AF10" s="23"/>
      <c r="AG10" s="28"/>
      <c r="AH10" s="26"/>
      <c r="AI10" s="9"/>
      <c r="AJ10" s="23"/>
      <c r="AK10" s="7"/>
      <c r="AL10" s="7"/>
    </row>
    <row r="11" spans="1:38" ht="15" customHeight="1" x14ac:dyDescent="0.2">
      <c r="A11" s="1"/>
      <c r="B11" s="88">
        <v>2021</v>
      </c>
      <c r="C11" s="88" t="s">
        <v>46</v>
      </c>
      <c r="D11" s="89" t="s">
        <v>47</v>
      </c>
      <c r="E11" s="88">
        <v>24</v>
      </c>
      <c r="F11" s="88">
        <v>1</v>
      </c>
      <c r="G11" s="88">
        <v>7</v>
      </c>
      <c r="H11" s="88">
        <v>1</v>
      </c>
      <c r="I11" s="88">
        <v>37</v>
      </c>
      <c r="J11" s="88">
        <v>9</v>
      </c>
      <c r="K11" s="88">
        <v>8</v>
      </c>
      <c r="L11" s="88">
        <v>12</v>
      </c>
      <c r="M11" s="88">
        <v>8</v>
      </c>
      <c r="N11" s="90">
        <v>0.43020000000000003</v>
      </c>
      <c r="O11" s="91">
        <v>86</v>
      </c>
      <c r="P11" s="17"/>
      <c r="Q11" s="17"/>
      <c r="R11" s="17"/>
      <c r="S11" s="17"/>
      <c r="T11" s="33"/>
      <c r="U11" s="23"/>
      <c r="V11" s="23"/>
      <c r="W11" s="23"/>
      <c r="X11" s="23"/>
      <c r="Y11" s="23"/>
      <c r="Z11" s="45"/>
      <c r="AA11" s="45"/>
      <c r="AB11" s="45"/>
      <c r="AC11" s="56"/>
      <c r="AD11" s="45"/>
      <c r="AE11" s="23"/>
      <c r="AF11" s="23"/>
      <c r="AG11" s="23"/>
      <c r="AH11" s="26"/>
      <c r="AI11" s="27"/>
      <c r="AJ11" s="23"/>
      <c r="AK11" s="7"/>
      <c r="AL11" s="7"/>
    </row>
    <row r="12" spans="1:38" ht="15" customHeight="1" x14ac:dyDescent="0.2">
      <c r="A12" s="1"/>
      <c r="B12" s="88">
        <v>2022</v>
      </c>
      <c r="C12" s="88" t="s">
        <v>57</v>
      </c>
      <c r="D12" s="89" t="s">
        <v>58</v>
      </c>
      <c r="E12" s="88">
        <v>24</v>
      </c>
      <c r="F12" s="88">
        <v>0</v>
      </c>
      <c r="G12" s="88">
        <v>1</v>
      </c>
      <c r="H12" s="88">
        <v>1</v>
      </c>
      <c r="I12" s="88">
        <v>29</v>
      </c>
      <c r="J12" s="88">
        <v>3</v>
      </c>
      <c r="K12" s="88">
        <v>9</v>
      </c>
      <c r="L12" s="88">
        <v>16</v>
      </c>
      <c r="M12" s="88">
        <v>1</v>
      </c>
      <c r="N12" s="90">
        <v>0.42649999999999999</v>
      </c>
      <c r="O12" s="91">
        <v>68</v>
      </c>
      <c r="P12" s="17"/>
      <c r="Q12" s="17"/>
      <c r="R12" s="17"/>
      <c r="S12" s="17"/>
      <c r="T12" s="33"/>
      <c r="U12" s="23"/>
      <c r="V12" s="23"/>
      <c r="W12" s="23"/>
      <c r="X12" s="23"/>
      <c r="Y12" s="23"/>
      <c r="Z12" s="45">
        <v>7</v>
      </c>
      <c r="AA12" s="45">
        <v>0</v>
      </c>
      <c r="AB12" s="45">
        <v>0</v>
      </c>
      <c r="AC12" s="56">
        <v>4</v>
      </c>
      <c r="AD12" s="45">
        <v>8</v>
      </c>
      <c r="AE12" s="23"/>
      <c r="AF12" s="23"/>
      <c r="AG12" s="23"/>
      <c r="AH12" s="26"/>
      <c r="AI12" s="27"/>
      <c r="AJ12" s="23"/>
      <c r="AK12" s="7"/>
      <c r="AL12" s="7"/>
    </row>
    <row r="13" spans="1:38" ht="15" customHeight="1" x14ac:dyDescent="0.2">
      <c r="A13" s="1"/>
      <c r="B13" s="23">
        <v>2023</v>
      </c>
      <c r="C13" s="23" t="s">
        <v>60</v>
      </c>
      <c r="D13" s="93" t="s">
        <v>58</v>
      </c>
      <c r="E13" s="88">
        <v>24</v>
      </c>
      <c r="F13" s="88">
        <v>0</v>
      </c>
      <c r="G13" s="23">
        <v>1</v>
      </c>
      <c r="H13" s="88">
        <v>4</v>
      </c>
      <c r="I13" s="88">
        <v>36</v>
      </c>
      <c r="J13" s="23">
        <v>10</v>
      </c>
      <c r="K13" s="23">
        <v>15</v>
      </c>
      <c r="L13" s="23">
        <v>10</v>
      </c>
      <c r="M13" s="23">
        <v>1</v>
      </c>
      <c r="N13" s="94">
        <v>0.39130000000000004</v>
      </c>
      <c r="O13" s="95">
        <v>92</v>
      </c>
      <c r="P13" s="17"/>
      <c r="Q13" s="17"/>
      <c r="R13" s="17"/>
      <c r="S13" s="17"/>
      <c r="T13" s="33"/>
      <c r="U13" s="23"/>
      <c r="V13" s="23"/>
      <c r="W13" s="23"/>
      <c r="X13" s="23"/>
      <c r="Y13" s="23"/>
      <c r="Z13" s="45">
        <v>8</v>
      </c>
      <c r="AA13" s="45">
        <v>0</v>
      </c>
      <c r="AB13" s="45">
        <v>0</v>
      </c>
      <c r="AC13" s="56">
        <v>2</v>
      </c>
      <c r="AD13" s="45">
        <v>23</v>
      </c>
      <c r="AE13" s="23"/>
      <c r="AF13" s="23"/>
      <c r="AG13" s="23"/>
      <c r="AH13" s="26"/>
      <c r="AI13" s="27"/>
      <c r="AJ13" s="23"/>
      <c r="AK13" s="7"/>
      <c r="AL13" s="7"/>
    </row>
    <row r="14" spans="1:38" ht="15" customHeight="1" x14ac:dyDescent="0.2">
      <c r="A14" s="1"/>
      <c r="B14" s="96">
        <v>2024</v>
      </c>
      <c r="C14" s="96" t="s">
        <v>61</v>
      </c>
      <c r="D14" s="97" t="s">
        <v>62</v>
      </c>
      <c r="E14" s="96">
        <v>23</v>
      </c>
      <c r="F14" s="96">
        <v>0</v>
      </c>
      <c r="G14" s="96">
        <v>5</v>
      </c>
      <c r="H14" s="96">
        <v>1</v>
      </c>
      <c r="I14" s="96">
        <v>19</v>
      </c>
      <c r="J14" s="96">
        <v>3</v>
      </c>
      <c r="K14" s="96">
        <v>3</v>
      </c>
      <c r="L14" s="96">
        <v>8</v>
      </c>
      <c r="M14" s="96">
        <v>5</v>
      </c>
      <c r="N14" s="98">
        <v>0.45238095238095238</v>
      </c>
      <c r="O14" s="99">
        <v>42</v>
      </c>
      <c r="P14" s="17"/>
      <c r="Q14" s="17"/>
      <c r="R14" s="17"/>
      <c r="S14" s="17"/>
      <c r="T14" s="17"/>
      <c r="U14" s="23">
        <v>8</v>
      </c>
      <c r="V14" s="23">
        <v>0</v>
      </c>
      <c r="W14" s="23">
        <v>0</v>
      </c>
      <c r="X14" s="23">
        <v>0</v>
      </c>
      <c r="Y14" s="23">
        <v>0</v>
      </c>
      <c r="Z14" s="45"/>
      <c r="AA14" s="45"/>
      <c r="AB14" s="45"/>
      <c r="AC14" s="56"/>
      <c r="AD14" s="45"/>
      <c r="AE14" s="23"/>
      <c r="AF14" s="23"/>
      <c r="AG14" s="23"/>
      <c r="AH14" s="26"/>
      <c r="AI14" s="27"/>
      <c r="AJ14" s="23"/>
      <c r="AK14" s="7"/>
      <c r="AL14" s="7"/>
    </row>
    <row r="15" spans="1:38" ht="15" customHeight="1" x14ac:dyDescent="0.2">
      <c r="A15" s="1"/>
      <c r="B15" s="15" t="s">
        <v>16</v>
      </c>
      <c r="C15" s="13"/>
      <c r="D15" s="14"/>
      <c r="E15" s="17">
        <f t="shared" ref="E15:M15" si="0">SUM(E4:E14)</f>
        <v>95</v>
      </c>
      <c r="F15" s="17">
        <f t="shared" si="0"/>
        <v>1</v>
      </c>
      <c r="G15" s="17">
        <f t="shared" si="0"/>
        <v>14</v>
      </c>
      <c r="H15" s="17">
        <f t="shared" si="0"/>
        <v>7</v>
      </c>
      <c r="I15" s="17">
        <f t="shared" si="0"/>
        <v>121</v>
      </c>
      <c r="J15" s="17">
        <f t="shared" si="0"/>
        <v>25</v>
      </c>
      <c r="K15" s="17">
        <f t="shared" si="0"/>
        <v>35</v>
      </c>
      <c r="L15" s="17">
        <f t="shared" si="0"/>
        <v>46</v>
      </c>
      <c r="M15" s="17">
        <f t="shared" si="0"/>
        <v>15</v>
      </c>
      <c r="N15" s="29">
        <f>PRODUCT(I15/O15)</f>
        <v>0.4201388888888889</v>
      </c>
      <c r="O15" s="55">
        <f>SUM(O4:O14)</f>
        <v>288</v>
      </c>
      <c r="P15" s="17"/>
      <c r="Q15" s="17"/>
      <c r="R15" s="17"/>
      <c r="S15" s="17"/>
      <c r="T15" s="33"/>
      <c r="U15" s="16">
        <f t="shared" ref="U15:AJ15" si="1">SUM(U4:U14)</f>
        <v>8</v>
      </c>
      <c r="V15" s="16">
        <f t="shared" si="1"/>
        <v>0</v>
      </c>
      <c r="W15" s="16">
        <f t="shared" si="1"/>
        <v>0</v>
      </c>
      <c r="X15" s="16">
        <f t="shared" si="1"/>
        <v>0</v>
      </c>
      <c r="Y15" s="16">
        <f t="shared" si="1"/>
        <v>0</v>
      </c>
      <c r="Z15" s="16">
        <f t="shared" si="1"/>
        <v>15</v>
      </c>
      <c r="AA15" s="16">
        <f t="shared" si="1"/>
        <v>0</v>
      </c>
      <c r="AB15" s="16">
        <f t="shared" si="1"/>
        <v>0</v>
      </c>
      <c r="AC15" s="16">
        <f t="shared" si="1"/>
        <v>6</v>
      </c>
      <c r="AD15" s="17">
        <f t="shared" si="1"/>
        <v>31</v>
      </c>
      <c r="AE15" s="17">
        <f t="shared" si="1"/>
        <v>0</v>
      </c>
      <c r="AF15" s="17">
        <f t="shared" si="1"/>
        <v>0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7"/>
      <c r="AL15" s="7"/>
    </row>
    <row r="16" spans="1:38" ht="15" customHeight="1" x14ac:dyDescent="0.2">
      <c r="A16" s="1"/>
      <c r="B16" s="24" t="s">
        <v>2</v>
      </c>
      <c r="C16" s="27"/>
      <c r="D16" s="30">
        <f>SUM(F15:H15)+((I15-F15-G15)/3)+(E15/3)+(AE15*25)+(AF15*25)+(AG15*10)+(AH15*25)+(AI15*20)+(AJ15*15)</f>
        <v>89</v>
      </c>
      <c r="E16" s="1"/>
      <c r="F16" s="1"/>
      <c r="G16" s="1"/>
      <c r="H16" s="1"/>
      <c r="I16" s="1"/>
      <c r="J16" s="1"/>
      <c r="K16" s="1"/>
      <c r="L16" s="1"/>
      <c r="M16" s="1"/>
      <c r="N16" s="3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7"/>
      <c r="AL16" s="7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1"/>
      <c r="O17" s="22"/>
      <c r="P17" s="22"/>
      <c r="Q17" s="22"/>
      <c r="R17" s="22"/>
      <c r="S17" s="22"/>
      <c r="T17" s="2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7"/>
      <c r="AL17" s="7"/>
    </row>
    <row r="18" spans="1:38" ht="15" customHeight="1" x14ac:dyDescent="0.25">
      <c r="A18" s="1"/>
      <c r="B18" s="21" t="s">
        <v>17</v>
      </c>
      <c r="C18" s="32"/>
      <c r="D18" s="32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26</v>
      </c>
      <c r="L18" s="17" t="s">
        <v>27</v>
      </c>
      <c r="M18" s="17" t="s">
        <v>28</v>
      </c>
      <c r="N18" s="29" t="s">
        <v>38</v>
      </c>
      <c r="O18" s="33"/>
      <c r="P18" s="34" t="s">
        <v>29</v>
      </c>
      <c r="Q18" s="11"/>
      <c r="R18" s="11"/>
      <c r="S18" s="11"/>
      <c r="T18" s="35"/>
      <c r="U18" s="35"/>
      <c r="V18" s="35"/>
      <c r="W18" s="35"/>
      <c r="X18" s="35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36"/>
      <c r="AK18" s="7"/>
      <c r="AL18" s="7"/>
    </row>
    <row r="19" spans="1:38" ht="15" customHeight="1" x14ac:dyDescent="0.2">
      <c r="A19" s="1"/>
      <c r="B19" s="34" t="s">
        <v>18</v>
      </c>
      <c r="C19" s="11"/>
      <c r="D19" s="36"/>
      <c r="E19" s="23">
        <f>PRODUCT(E15)</f>
        <v>95</v>
      </c>
      <c r="F19" s="23">
        <f>PRODUCT(F15)</f>
        <v>1</v>
      </c>
      <c r="G19" s="23">
        <f>PRODUCT(G15)</f>
        <v>14</v>
      </c>
      <c r="H19" s="23">
        <f>PRODUCT(H15)</f>
        <v>7</v>
      </c>
      <c r="I19" s="23">
        <f>PRODUCT(I15)</f>
        <v>121</v>
      </c>
      <c r="J19" s="1"/>
      <c r="K19" s="37">
        <f>PRODUCT((F19+G19)/E19)</f>
        <v>0.15789473684210525</v>
      </c>
      <c r="L19" s="37">
        <f>PRODUCT(H19/E19)</f>
        <v>7.3684210526315783E-2</v>
      </c>
      <c r="M19" s="37">
        <f>PRODUCT(I19/E19)</f>
        <v>1.2736842105263158</v>
      </c>
      <c r="N19" s="38">
        <f>PRODUCT(N15)</f>
        <v>0.4201388888888889</v>
      </c>
      <c r="O19" s="33">
        <f>PRODUCT(O15)</f>
        <v>288</v>
      </c>
      <c r="P19" s="64" t="s">
        <v>22</v>
      </c>
      <c r="Q19" s="65"/>
      <c r="R19" s="66" t="s">
        <v>48</v>
      </c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 t="s">
        <v>23</v>
      </c>
      <c r="AD19" s="67"/>
      <c r="AE19" s="67"/>
      <c r="AF19" s="68" t="s">
        <v>55</v>
      </c>
      <c r="AG19" s="66"/>
      <c r="AH19" s="66"/>
      <c r="AI19" s="67"/>
      <c r="AJ19" s="69"/>
      <c r="AK19" s="7"/>
      <c r="AL19" s="7"/>
    </row>
    <row r="20" spans="1:38" ht="15" customHeight="1" x14ac:dyDescent="0.2">
      <c r="A20" s="1"/>
      <c r="B20" s="39" t="s">
        <v>19</v>
      </c>
      <c r="C20" s="40"/>
      <c r="D20" s="41"/>
      <c r="E20" s="23">
        <v>8</v>
      </c>
      <c r="F20" s="23">
        <v>0</v>
      </c>
      <c r="G20" s="23">
        <v>0</v>
      </c>
      <c r="H20" s="23">
        <v>0</v>
      </c>
      <c r="I20" s="23">
        <v>0</v>
      </c>
      <c r="J20" s="1"/>
      <c r="K20" s="37">
        <v>0</v>
      </c>
      <c r="L20" s="37">
        <v>0</v>
      </c>
      <c r="M20" s="37">
        <v>0</v>
      </c>
      <c r="N20" s="25">
        <v>0</v>
      </c>
      <c r="O20" s="33"/>
      <c r="P20" s="70" t="s">
        <v>41</v>
      </c>
      <c r="Q20" s="71"/>
      <c r="R20" s="72" t="s">
        <v>51</v>
      </c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 t="s">
        <v>49</v>
      </c>
      <c r="AD20" s="73"/>
      <c r="AE20" s="73"/>
      <c r="AF20" s="74" t="s">
        <v>54</v>
      </c>
      <c r="AG20" s="72"/>
      <c r="AH20" s="72"/>
      <c r="AI20" s="73"/>
      <c r="AJ20" s="75"/>
      <c r="AK20" s="7"/>
      <c r="AL20" s="7"/>
    </row>
    <row r="21" spans="1:38" ht="15" customHeight="1" x14ac:dyDescent="0.2">
      <c r="A21" s="1"/>
      <c r="B21" s="42" t="s">
        <v>20</v>
      </c>
      <c r="C21" s="43"/>
      <c r="D21" s="44"/>
      <c r="E21" s="92">
        <f>PRODUCT(Z15)</f>
        <v>15</v>
      </c>
      <c r="F21" s="92">
        <f t="shared" ref="F21:I21" si="2">PRODUCT(AA15)</f>
        <v>0</v>
      </c>
      <c r="G21" s="92">
        <f t="shared" si="2"/>
        <v>0</v>
      </c>
      <c r="H21" s="92">
        <f t="shared" si="2"/>
        <v>6</v>
      </c>
      <c r="I21" s="92">
        <f t="shared" si="2"/>
        <v>31</v>
      </c>
      <c r="J21" s="1"/>
      <c r="K21" s="46">
        <f>PRODUCT((F21+G21)/E21)</f>
        <v>0</v>
      </c>
      <c r="L21" s="46">
        <f>PRODUCT(H21/E21)</f>
        <v>0.4</v>
      </c>
      <c r="M21" s="46">
        <f>PRODUCT(I21/E21)</f>
        <v>2.0666666666666669</v>
      </c>
      <c r="N21" s="47">
        <f>PRODUCT(I21/O21)</f>
        <v>0.45588235294117646</v>
      </c>
      <c r="O21" s="33">
        <v>68</v>
      </c>
      <c r="P21" s="70" t="s">
        <v>42</v>
      </c>
      <c r="Q21" s="71"/>
      <c r="R21" s="72" t="s">
        <v>53</v>
      </c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3" t="s">
        <v>52</v>
      </c>
      <c r="AD21" s="73"/>
      <c r="AE21" s="73"/>
      <c r="AF21" s="74" t="s">
        <v>56</v>
      </c>
      <c r="AG21" s="72"/>
      <c r="AH21" s="72"/>
      <c r="AI21" s="73"/>
      <c r="AJ21" s="75"/>
      <c r="AK21" s="7"/>
      <c r="AL21" s="7"/>
    </row>
    <row r="22" spans="1:38" ht="15" customHeight="1" x14ac:dyDescent="0.2">
      <c r="A22" s="1"/>
      <c r="B22" s="48" t="s">
        <v>21</v>
      </c>
      <c r="C22" s="49"/>
      <c r="D22" s="50"/>
      <c r="E22" s="17">
        <f>SUM(E19:E21)</f>
        <v>118</v>
      </c>
      <c r="F22" s="17">
        <f>SUM(F19:F21)</f>
        <v>1</v>
      </c>
      <c r="G22" s="17">
        <f>SUM(G19:G21)</f>
        <v>14</v>
      </c>
      <c r="H22" s="17">
        <f>SUM(H19:H21)</f>
        <v>13</v>
      </c>
      <c r="I22" s="17">
        <f>SUM(I19:I21)</f>
        <v>152</v>
      </c>
      <c r="J22" s="1"/>
      <c r="K22" s="51">
        <f>PRODUCT((F22+G22)/E22)</f>
        <v>0.1271186440677966</v>
      </c>
      <c r="L22" s="51">
        <f>PRODUCT(H22/E22)</f>
        <v>0.11016949152542373</v>
      </c>
      <c r="M22" s="51">
        <f>PRODUCT(I22/E22)</f>
        <v>1.2881355932203389</v>
      </c>
      <c r="N22" s="29">
        <f>PRODUCT(I22/O22)</f>
        <v>0.42696629213483145</v>
      </c>
      <c r="O22" s="33">
        <f>SUM(O19:O21)</f>
        <v>356</v>
      </c>
      <c r="P22" s="76" t="s">
        <v>24</v>
      </c>
      <c r="Q22" s="77"/>
      <c r="R22" s="78" t="s">
        <v>53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 t="s">
        <v>52</v>
      </c>
      <c r="AD22" s="79"/>
      <c r="AE22" s="79"/>
      <c r="AF22" s="80" t="s">
        <v>56</v>
      </c>
      <c r="AG22" s="78"/>
      <c r="AH22" s="78"/>
      <c r="AI22" s="79"/>
      <c r="AJ22" s="81"/>
      <c r="AK22" s="7"/>
      <c r="AL22" s="7"/>
    </row>
    <row r="23" spans="1:38" ht="15" customHeight="1" x14ac:dyDescent="0.2">
      <c r="A23" s="1"/>
      <c r="B23" s="1"/>
      <c r="C23" s="1"/>
      <c r="D23" s="1"/>
      <c r="E23" s="1"/>
      <c r="F23" s="33"/>
      <c r="G23" s="33"/>
      <c r="H23" s="33"/>
      <c r="I23" s="1"/>
      <c r="J23" s="1"/>
      <c r="K23" s="1"/>
      <c r="L23" s="1"/>
      <c r="M23" s="1"/>
      <c r="N23" s="1"/>
      <c r="O23" s="33"/>
      <c r="P23" s="33"/>
      <c r="Q23" s="33"/>
      <c r="R23" s="33"/>
      <c r="S23" s="33"/>
      <c r="T23" s="33"/>
      <c r="U23" s="1"/>
      <c r="V23" s="1"/>
      <c r="W23" s="1"/>
      <c r="X23" s="1"/>
      <c r="Y23" s="33"/>
      <c r="Z23" s="33"/>
      <c r="AA23" s="33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 t="s">
        <v>37</v>
      </c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33"/>
      <c r="P24" s="33"/>
      <c r="Q24" s="33"/>
      <c r="R24" s="33"/>
      <c r="S24" s="33"/>
      <c r="T24" s="33"/>
      <c r="U24" s="1"/>
      <c r="V24" s="1"/>
      <c r="W24" s="1"/>
      <c r="X24" s="1"/>
      <c r="Y24" s="33"/>
      <c r="Z24" s="33"/>
      <c r="AA24" s="33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 t="s">
        <v>63</v>
      </c>
      <c r="E25" s="1"/>
      <c r="F25" s="33"/>
      <c r="G25" s="33"/>
      <c r="H25" s="33"/>
      <c r="I25" s="1"/>
      <c r="J25" s="1"/>
      <c r="K25" s="1"/>
      <c r="L25" s="1"/>
      <c r="M25" s="1"/>
      <c r="N25" s="1"/>
      <c r="O25" s="33"/>
      <c r="P25" s="33"/>
      <c r="Q25" s="33"/>
      <c r="R25" s="33"/>
      <c r="S25" s="33"/>
      <c r="T25" s="33"/>
      <c r="U25" s="1"/>
      <c r="V25" s="1"/>
      <c r="W25" s="1"/>
      <c r="X25" s="1"/>
      <c r="Y25" s="33"/>
      <c r="Z25" s="33"/>
      <c r="AA25" s="33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3"/>
      <c r="G26" s="33"/>
      <c r="H26" s="33"/>
      <c r="I26" s="1"/>
      <c r="J26" s="1"/>
      <c r="K26" s="1"/>
      <c r="L26" s="1"/>
      <c r="M26" s="1"/>
      <c r="N26" s="1"/>
      <c r="O26" s="33"/>
      <c r="P26" s="33"/>
      <c r="Q26" s="33"/>
      <c r="R26" s="33"/>
      <c r="S26" s="33"/>
      <c r="T26" s="33"/>
      <c r="U26" s="1"/>
      <c r="V26" s="1"/>
      <c r="W26" s="1"/>
      <c r="X26" s="1"/>
      <c r="Y26" s="33"/>
      <c r="Z26" s="33"/>
      <c r="AA26" s="33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33"/>
      <c r="Q27" s="33"/>
      <c r="R27" s="33"/>
      <c r="S27" s="33"/>
      <c r="T27" s="33"/>
      <c r="U27" s="1"/>
      <c r="V27" s="1"/>
      <c r="W27" s="1"/>
      <c r="X27" s="1"/>
      <c r="Y27" s="33"/>
      <c r="Z27" s="33"/>
      <c r="AA27" s="33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33"/>
      <c r="Q28" s="33"/>
      <c r="R28" s="33"/>
      <c r="S28" s="33"/>
      <c r="T28" s="33"/>
      <c r="U28" s="1"/>
      <c r="V28" s="1"/>
      <c r="W28" s="1"/>
      <c r="X28" s="1"/>
      <c r="Y28" s="33"/>
      <c r="Z28" s="33"/>
      <c r="AA28" s="3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33"/>
      <c r="Q29" s="33"/>
      <c r="R29" s="33"/>
      <c r="S29" s="33"/>
      <c r="T29" s="33"/>
      <c r="U29" s="1"/>
      <c r="V29" s="1"/>
      <c r="W29" s="1"/>
      <c r="X29" s="1"/>
      <c r="Y29" s="33"/>
      <c r="Z29" s="33"/>
      <c r="AA29" s="3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33"/>
      <c r="Q30" s="33"/>
      <c r="R30" s="33"/>
      <c r="S30" s="33"/>
      <c r="T30" s="33"/>
      <c r="U30" s="1"/>
      <c r="V30" s="1"/>
      <c r="W30" s="1"/>
      <c r="X30" s="1"/>
      <c r="Y30" s="33"/>
      <c r="Z30" s="33"/>
      <c r="AA30" s="3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33"/>
      <c r="Q31" s="33"/>
      <c r="R31" s="33"/>
      <c r="S31" s="33"/>
      <c r="T31" s="33"/>
      <c r="U31" s="1"/>
      <c r="V31" s="1"/>
      <c r="W31" s="1"/>
      <c r="X31" s="1"/>
      <c r="Y31" s="33"/>
      <c r="Z31" s="33"/>
      <c r="AA31" s="3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33"/>
      <c r="Z32" s="33"/>
      <c r="AA32" s="3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33"/>
      <c r="Q33" s="33"/>
      <c r="R33" s="33"/>
      <c r="S33" s="33"/>
      <c r="T33" s="33"/>
      <c r="U33" s="1"/>
      <c r="V33" s="1"/>
      <c r="W33" s="1"/>
      <c r="X33" s="1"/>
      <c r="Y33" s="33"/>
      <c r="Z33" s="33"/>
      <c r="AA33" s="3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33"/>
      <c r="Q34" s="33"/>
      <c r="R34" s="33"/>
      <c r="S34" s="33"/>
      <c r="T34" s="33"/>
      <c r="U34" s="1"/>
      <c r="V34" s="1"/>
      <c r="W34" s="1"/>
      <c r="X34" s="1"/>
      <c r="Y34" s="33"/>
      <c r="Z34" s="33"/>
      <c r="AA34" s="3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33"/>
      <c r="Q35" s="33"/>
      <c r="R35" s="33"/>
      <c r="S35" s="33"/>
      <c r="T35" s="33"/>
      <c r="U35" s="1"/>
      <c r="V35" s="1"/>
      <c r="W35" s="1"/>
      <c r="X35" s="1"/>
      <c r="Y35" s="33"/>
      <c r="Z35" s="33"/>
      <c r="AA35" s="3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33"/>
      <c r="Q36" s="33"/>
      <c r="R36" s="33"/>
      <c r="S36" s="33"/>
      <c r="T36" s="33"/>
      <c r="U36" s="1"/>
      <c r="V36" s="1"/>
      <c r="W36" s="1"/>
      <c r="X36" s="1"/>
      <c r="Y36" s="33"/>
      <c r="Z36" s="33"/>
      <c r="AA36" s="3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33"/>
      <c r="Q37" s="33"/>
      <c r="R37" s="33"/>
      <c r="S37" s="33"/>
      <c r="T37" s="33"/>
      <c r="U37" s="1"/>
      <c r="V37" s="1"/>
      <c r="W37" s="1"/>
      <c r="X37" s="1"/>
      <c r="Y37" s="33"/>
      <c r="Z37" s="33"/>
      <c r="AA37" s="3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33"/>
      <c r="Q38" s="33"/>
      <c r="R38" s="33"/>
      <c r="S38" s="33"/>
      <c r="T38" s="33"/>
      <c r="U38" s="1"/>
      <c r="V38" s="1"/>
      <c r="W38" s="1"/>
      <c r="X38" s="1"/>
      <c r="Y38" s="33"/>
      <c r="Z38" s="33"/>
      <c r="AA38" s="3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33"/>
      <c r="Z39" s="33"/>
      <c r="AA39" s="3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33"/>
      <c r="Z40" s="33"/>
      <c r="AA40" s="3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33"/>
      <c r="Q41" s="33"/>
      <c r="R41" s="33"/>
      <c r="S41" s="33"/>
      <c r="T41" s="33"/>
      <c r="U41" s="1"/>
      <c r="V41" s="1"/>
      <c r="W41" s="1"/>
      <c r="X41" s="1"/>
      <c r="Y41" s="33"/>
      <c r="Z41" s="33"/>
      <c r="AA41" s="3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33"/>
      <c r="Q42" s="33"/>
      <c r="R42" s="33"/>
      <c r="S42" s="33"/>
      <c r="T42" s="33"/>
      <c r="U42" s="1"/>
      <c r="V42" s="1"/>
      <c r="W42" s="1"/>
      <c r="X42" s="1"/>
      <c r="Y42" s="33"/>
      <c r="Z42" s="33"/>
      <c r="AA42" s="3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33"/>
      <c r="Q43" s="33"/>
      <c r="R43" s="33"/>
      <c r="S43" s="33"/>
      <c r="T43" s="33"/>
      <c r="U43" s="1"/>
      <c r="V43" s="1"/>
      <c r="W43" s="1"/>
      <c r="X43" s="1"/>
      <c r="Y43" s="33"/>
      <c r="Z43" s="33"/>
      <c r="AA43" s="3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33"/>
      <c r="Q44" s="33"/>
      <c r="R44" s="33"/>
      <c r="S44" s="33"/>
      <c r="T44" s="33"/>
      <c r="U44" s="1"/>
      <c r="V44" s="1"/>
      <c r="W44" s="1"/>
      <c r="X44" s="1"/>
      <c r="Y44" s="33"/>
      <c r="Z44" s="33"/>
      <c r="AA44" s="3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33"/>
      <c r="Q45" s="33"/>
      <c r="R45" s="33"/>
      <c r="S45" s="33"/>
      <c r="T45" s="33"/>
      <c r="U45" s="1"/>
      <c r="V45" s="1"/>
      <c r="W45" s="1"/>
      <c r="X45" s="1"/>
      <c r="Y45" s="33"/>
      <c r="Z45" s="33"/>
      <c r="AA45" s="3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  <row r="46" spans="1:38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33"/>
      <c r="Q46" s="33"/>
      <c r="R46" s="33"/>
      <c r="S46" s="33"/>
      <c r="T46" s="33"/>
      <c r="U46" s="1"/>
      <c r="V46" s="1"/>
      <c r="W46" s="1"/>
      <c r="X46" s="1"/>
      <c r="Y46" s="33"/>
      <c r="Z46" s="33"/>
      <c r="AA46" s="3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</row>
  </sheetData>
  <sortState xmlns:xlrd2="http://schemas.microsoft.com/office/spreadsheetml/2017/richdata2" ref="B13:AG14">
    <sortCondition ref="B13:B14"/>
  </sortState>
  <phoneticPr fontId="0" type="noConversion"/>
  <hyperlinks>
    <hyperlink ref="D14" r:id="rId1" display="https://www.pesistulokset.fi/seura/2024/31/joukkue/12710" xr:uid="{96B3C2A1-4DE7-4C37-8992-815B5BA4E0AF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2024-10-07T11:17:46Z</dcterms:modified>
</cp:coreProperties>
</file>